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astai\Documents\Nimbus\PK\"/>
    </mc:Choice>
  </mc:AlternateContent>
  <bookViews>
    <workbookView xWindow="0" yWindow="0" windowWidth="28800" windowHeight="11700"/>
  </bookViews>
  <sheets>
    <sheet name="CZIL mod 2021" sheetId="1" r:id="rId1"/>
  </sheets>
  <definedNames>
    <definedName name="_xlnm._FilterDatabase" localSheetId="0" hidden="1">'CZIL mod 2021'!#REF!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H2" i="1"/>
  <c r="G2" i="1"/>
  <c r="F2" i="1"/>
</calcChain>
</file>

<file path=xl/sharedStrings.xml><?xml version="1.0" encoding="utf-8"?>
<sst xmlns="http://schemas.openxmlformats.org/spreadsheetml/2006/main" count="68" uniqueCount="68">
  <si>
    <t>Typ (verze) kluzáku</t>
  </si>
  <si>
    <t>CZIL</t>
  </si>
  <si>
    <t>CZIL mod 2021</t>
  </si>
  <si>
    <t>referenční hmotnost (IGC Reference Mass)</t>
  </si>
  <si>
    <t>vzletová hmotnost (TakeOff Mass)</t>
  </si>
  <si>
    <t>Δ hmotností (ΔM)</t>
  </si>
  <si>
    <t>vliv hmotnosti  (Δ Handicap)</t>
  </si>
  <si>
    <t>Handicap 2021 (pro dané TOM)</t>
  </si>
  <si>
    <t>ASW-20 (A)+F /15m WL</t>
  </si>
  <si>
    <t>ASW-20 (A)+F /15m</t>
  </si>
  <si>
    <t>HpH 304cz  /15m</t>
  </si>
  <si>
    <t>Discus a WL</t>
  </si>
  <si>
    <t>ASW-24("A") WL (-s modif TN8),  ASW-24B WL</t>
  </si>
  <si>
    <t>ASW-24("A") WL (-bez modif TN8)</t>
  </si>
  <si>
    <t>Discus a</t>
  </si>
  <si>
    <t>Discus b WL</t>
  </si>
  <si>
    <t>ASW-24("A") (-s modif TN8),  ASW-24B</t>
  </si>
  <si>
    <t>LS-3  /15m WL</t>
  </si>
  <si>
    <t>303 Mosquito</t>
  </si>
  <si>
    <t>LS-7WL</t>
  </si>
  <si>
    <t>DG-202  15m</t>
  </si>
  <si>
    <t>ASW-24("A") (-bez modif TN8)</t>
  </si>
  <si>
    <t>DG-200  15m</t>
  </si>
  <si>
    <t>Discus b</t>
  </si>
  <si>
    <t>Mini-Nimbus, b</t>
  </si>
  <si>
    <t>LS-3  /15m</t>
  </si>
  <si>
    <t>Mini-Nimbus c</t>
  </si>
  <si>
    <t>LS-3a  /15m</t>
  </si>
  <si>
    <t>LS-7</t>
  </si>
  <si>
    <t>DG-300 WL</t>
  </si>
  <si>
    <t>SZD-55 Promyk</t>
  </si>
  <si>
    <t>G-104 Speed Astir II</t>
  </si>
  <si>
    <t>G-104 Speed Astir II b</t>
  </si>
  <si>
    <t>DG-300</t>
  </si>
  <si>
    <t>LS-4b</t>
  </si>
  <si>
    <t>DG-300 Club ELAN WL</t>
  </si>
  <si>
    <t>HpH 304c Wasp</t>
  </si>
  <si>
    <t>Centrair C-101BC Pegase WL,  Centrair C-101D Pegase WL</t>
  </si>
  <si>
    <t>DG-300 Club ELAN</t>
  </si>
  <si>
    <t>Pik-20D</t>
  </si>
  <si>
    <t xml:space="preserve">Centrair C-101AP Pegase  (P=WL),  Centrair C-101B Pegase WL   </t>
  </si>
  <si>
    <t>Pik-20B</t>
  </si>
  <si>
    <t>Centrair C-101BC Pegase,  Centrair C-101D Pegase</t>
  </si>
  <si>
    <t>H-301 Libelle WL,  H-301b Libelle WL</t>
  </si>
  <si>
    <t>SZD-48 Jantar std. 2 (3) WL</t>
  </si>
  <si>
    <t>Centrair C-101A Pegase,  Centrair C-101B Pegase</t>
  </si>
  <si>
    <t>H-301 Libelle,  H-301b Libelle</t>
  </si>
  <si>
    <t>SZD-41A Jantar std. WL</t>
  </si>
  <si>
    <t>SZD-48 Jantar std. 2 (3)</t>
  </si>
  <si>
    <t>LS-1f, LS-1f (45)</t>
  </si>
  <si>
    <t>H-206 Hornet WL</t>
  </si>
  <si>
    <t>ASW-19, ASW-19B</t>
  </si>
  <si>
    <t>Std. Cirrus 16m</t>
  </si>
  <si>
    <t>SZD-41A Jantar std.</t>
  </si>
  <si>
    <t>Std. Cirrus WL</t>
  </si>
  <si>
    <t>H-206 Hornet</t>
  </si>
  <si>
    <t>H-206 Hornet C</t>
  </si>
  <si>
    <t>DG-100, DG-101 G</t>
  </si>
  <si>
    <t>Std. Cirrus</t>
  </si>
  <si>
    <t>ASW-15B WL</t>
  </si>
  <si>
    <t>LS-1d</t>
  </si>
  <si>
    <t>LS-1-0, LS-1a, LS-1b, LS-1c</t>
  </si>
  <si>
    <t>ASW-15B</t>
  </si>
  <si>
    <t>ASW-15</t>
  </si>
  <si>
    <t>H-201b Std. Libelle WL</t>
  </si>
  <si>
    <t>H-201b Std. Libelle</t>
  </si>
  <si>
    <t>H-201 Std. Libelle WL</t>
  </si>
  <si>
    <t>H-201 Std. Libelle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</si>
</sst>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&quot; kg&quot;"/>
    <numFmt numFmtId="166" formatCode="0&quot; kg&quot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 applyProtection="1">
      <alignment horizontal="left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3" fillId="0" borderId="1" xfId="0" applyFont="1" applyFill="1" applyBorder="1" applyProtection="1">
      <protection hidden="1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center"/>
      <protection hidden="1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8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7" zoomScale="110" zoomScaleNormal="110" workbookViewId="0">
      <pane xSplit="1" topLeftCell="B1" activePane="topRight" state="frozen"/>
      <selection pane="topRight" activeCell="C2" sqref="C2"/>
    </sheetView>
  </sheetViews>
  <sheetFormatPr defaultRowHeight="12.75" x14ac:dyDescent="0.2"/>
  <cols>
    <col min="1" max="1" width="57.7109375" customWidth="1"/>
    <col min="2" max="2" width="5.7109375" bestFit="1" customWidth="1"/>
    <col min="3" max="3" width="10" style="21" customWidth="1"/>
    <col min="4" max="4" width="20.85546875" customWidth="1"/>
    <col min="5" max="5" width="18.28515625" customWidth="1"/>
    <col min="6" max="6" width="12.42578125" style="28" customWidth="1"/>
    <col min="7" max="7" width="13.85546875" style="27" customWidth="1"/>
    <col min="8" max="8" width="15.140625" style="27" customWidth="1"/>
  </cols>
  <sheetData>
    <row r="1" spans="1:8" s="4" customFormat="1" ht="38.2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s="13" customFormat="1" x14ac:dyDescent="0.2">
      <c r="A2" s="5" t="s">
        <v>8</v>
      </c>
      <c r="B2" s="6">
        <v>108.1</v>
      </c>
      <c r="C2" s="7">
        <v>107.36667399999999</v>
      </c>
      <c r="D2" s="8">
        <v>372</v>
      </c>
      <c r="E2" s="9">
        <v>372</v>
      </c>
      <c r="F2" s="10" t="str">
        <f>IF(E2-D2=0,"",E2-D2)</f>
        <v/>
      </c>
      <c r="G2" s="11" t="str">
        <f>IF(D2&lt;&gt;E2,100*IF(F2&lt;=-20,-0.006,IF(F2&lt;=-10,-0.003,IF(F2&gt;40,0.02,IF(F2&gt;30,0.016,IF(F2&gt;20,0.012,IF(F2&gt;10,0.008,IF(F2&gt;0,0.004,0))))))),"")</f>
        <v/>
      </c>
      <c r="H2" s="12">
        <f>IF(D2=E2,C2,C2+$G2)</f>
        <v>107.36667399999999</v>
      </c>
    </row>
    <row r="3" spans="1:8" s="13" customFormat="1" x14ac:dyDescent="0.2">
      <c r="A3" s="5" t="s">
        <v>9</v>
      </c>
      <c r="B3" s="6">
        <v>107.1</v>
      </c>
      <c r="C3" s="7">
        <v>106.566672</v>
      </c>
      <c r="D3" s="8">
        <v>372</v>
      </c>
      <c r="E3" s="9">
        <v>372</v>
      </c>
      <c r="F3" s="10" t="str">
        <f t="shared" ref="F3:F61" si="0">IF(E3-D3=0,"",E3-D3)</f>
        <v/>
      </c>
      <c r="G3" s="11" t="str">
        <f t="shared" ref="G3:G61" si="1">IF(D3&lt;&gt;E3,100*IF(F3&lt;=-20,-0.006,IF(F3&lt;=-10,-0.003,IF(F3&gt;40,0.02,IF(F3&gt;30,0.016,IF(F3&gt;20,0.012,IF(F3&gt;10,0.008,IF(F3&gt;0,0.004,0))))))),"")</f>
        <v/>
      </c>
      <c r="H3" s="12">
        <f t="shared" ref="H3:H61" si="2">IF(D3=E3,C3,C3+$G3)</f>
        <v>106.566672</v>
      </c>
    </row>
    <row r="4" spans="1:8" s="13" customFormat="1" x14ac:dyDescent="0.2">
      <c r="A4" s="5" t="s">
        <v>10</v>
      </c>
      <c r="B4" s="6">
        <v>107.8</v>
      </c>
      <c r="C4" s="7">
        <v>106.53334599999999</v>
      </c>
      <c r="D4" s="8">
        <v>369</v>
      </c>
      <c r="E4" s="9">
        <v>369</v>
      </c>
      <c r="F4" s="10" t="str">
        <f t="shared" si="0"/>
        <v/>
      </c>
      <c r="G4" s="11" t="str">
        <f t="shared" si="1"/>
        <v/>
      </c>
      <c r="H4" s="12">
        <f t="shared" si="2"/>
        <v>106.53334599999999</v>
      </c>
    </row>
    <row r="5" spans="1:8" s="13" customFormat="1" x14ac:dyDescent="0.2">
      <c r="A5" s="5" t="s">
        <v>11</v>
      </c>
      <c r="B5" s="6">
        <v>106.4</v>
      </c>
      <c r="C5" s="7">
        <v>105.90000500000001</v>
      </c>
      <c r="D5" s="8">
        <v>367</v>
      </c>
      <c r="E5" s="9">
        <v>367</v>
      </c>
      <c r="F5" s="10" t="str">
        <f t="shared" si="0"/>
        <v/>
      </c>
      <c r="G5" s="11" t="str">
        <f t="shared" si="1"/>
        <v/>
      </c>
      <c r="H5" s="12">
        <f t="shared" si="2"/>
        <v>105.90000500000001</v>
      </c>
    </row>
    <row r="6" spans="1:8" s="13" customFormat="1" x14ac:dyDescent="0.2">
      <c r="A6" s="5" t="s">
        <v>12</v>
      </c>
      <c r="B6" s="6">
        <v>105.6</v>
      </c>
      <c r="C6" s="7">
        <v>105.533334</v>
      </c>
      <c r="D6" s="8">
        <v>365</v>
      </c>
      <c r="E6" s="9">
        <v>365</v>
      </c>
      <c r="F6" s="10" t="str">
        <f t="shared" si="0"/>
        <v/>
      </c>
      <c r="G6" s="11" t="str">
        <f t="shared" si="1"/>
        <v/>
      </c>
      <c r="H6" s="12">
        <f t="shared" si="2"/>
        <v>105.533334</v>
      </c>
    </row>
    <row r="7" spans="1:8" s="13" customFormat="1" x14ac:dyDescent="0.2">
      <c r="A7" s="5" t="s">
        <v>13</v>
      </c>
      <c r="B7" s="6">
        <v>105.4</v>
      </c>
      <c r="C7" s="7">
        <v>105.4</v>
      </c>
      <c r="D7" s="8">
        <v>365</v>
      </c>
      <c r="E7" s="9">
        <v>365</v>
      </c>
      <c r="F7" s="10" t="str">
        <f t="shared" si="0"/>
        <v/>
      </c>
      <c r="G7" s="11" t="str">
        <f t="shared" si="1"/>
        <v/>
      </c>
      <c r="H7" s="12">
        <f t="shared" si="2"/>
        <v>105.4</v>
      </c>
    </row>
    <row r="8" spans="1:8" s="13" customFormat="1" x14ac:dyDescent="0.2">
      <c r="A8" s="5" t="s">
        <v>14</v>
      </c>
      <c r="B8" s="6">
        <v>105.8</v>
      </c>
      <c r="C8" s="7">
        <v>105.366671</v>
      </c>
      <c r="D8" s="8">
        <v>367</v>
      </c>
      <c r="E8" s="9">
        <v>367</v>
      </c>
      <c r="F8" s="10" t="str">
        <f t="shared" si="0"/>
        <v/>
      </c>
      <c r="G8" s="11" t="str">
        <f t="shared" si="1"/>
        <v/>
      </c>
      <c r="H8" s="12">
        <f t="shared" si="2"/>
        <v>105.366671</v>
      </c>
    </row>
    <row r="9" spans="1:8" s="13" customFormat="1" x14ac:dyDescent="0.2">
      <c r="A9" s="5" t="s">
        <v>15</v>
      </c>
      <c r="B9" s="6">
        <v>105.5</v>
      </c>
      <c r="C9" s="7">
        <v>105.30000199999999</v>
      </c>
      <c r="D9" s="8">
        <v>367</v>
      </c>
      <c r="E9" s="9">
        <v>367</v>
      </c>
      <c r="F9" s="10" t="str">
        <f t="shared" si="0"/>
        <v/>
      </c>
      <c r="G9" s="11" t="str">
        <f t="shared" si="1"/>
        <v/>
      </c>
      <c r="H9" s="12">
        <f t="shared" si="2"/>
        <v>105.30000199999999</v>
      </c>
    </row>
    <row r="10" spans="1:8" s="13" customFormat="1" x14ac:dyDescent="0.2">
      <c r="A10" s="5" t="s">
        <v>16</v>
      </c>
      <c r="B10" s="6">
        <v>105</v>
      </c>
      <c r="C10" s="7">
        <v>105</v>
      </c>
      <c r="D10" s="8">
        <v>365</v>
      </c>
      <c r="E10" s="9">
        <v>365</v>
      </c>
      <c r="F10" s="10" t="str">
        <f t="shared" si="0"/>
        <v/>
      </c>
      <c r="G10" s="11" t="str">
        <f t="shared" si="1"/>
        <v/>
      </c>
      <c r="H10" s="12">
        <f t="shared" si="2"/>
        <v>105</v>
      </c>
    </row>
    <row r="11" spans="1:8" s="13" customFormat="1" x14ac:dyDescent="0.2">
      <c r="A11" s="5" t="s">
        <v>17</v>
      </c>
      <c r="B11" s="6">
        <v>105</v>
      </c>
      <c r="C11" s="7">
        <v>104.966667</v>
      </c>
      <c r="D11" s="8">
        <v>377</v>
      </c>
      <c r="E11" s="9">
        <v>377</v>
      </c>
      <c r="F11" s="10" t="str">
        <f t="shared" si="0"/>
        <v/>
      </c>
      <c r="G11" s="11" t="str">
        <f t="shared" si="1"/>
        <v/>
      </c>
      <c r="H11" s="12">
        <f t="shared" si="2"/>
        <v>104.966667</v>
      </c>
    </row>
    <row r="12" spans="1:8" s="13" customFormat="1" x14ac:dyDescent="0.2">
      <c r="A12" s="5" t="s">
        <v>18</v>
      </c>
      <c r="B12" s="6">
        <v>105.4</v>
      </c>
      <c r="C12" s="7">
        <v>104.93333800000001</v>
      </c>
      <c r="D12" s="8">
        <v>368</v>
      </c>
      <c r="E12" s="9">
        <v>368</v>
      </c>
      <c r="F12" s="10" t="str">
        <f t="shared" si="0"/>
        <v/>
      </c>
      <c r="G12" s="11" t="str">
        <f t="shared" si="1"/>
        <v/>
      </c>
      <c r="H12" s="12">
        <f t="shared" si="2"/>
        <v>104.93333800000001</v>
      </c>
    </row>
    <row r="13" spans="1:8" s="13" customFormat="1" x14ac:dyDescent="0.2">
      <c r="A13" s="5" t="s">
        <v>19</v>
      </c>
      <c r="B13" s="6">
        <v>105.6</v>
      </c>
      <c r="C13" s="7">
        <v>104.866674</v>
      </c>
      <c r="D13" s="8">
        <v>353</v>
      </c>
      <c r="E13" s="9">
        <v>353</v>
      </c>
      <c r="F13" s="10" t="str">
        <f t="shared" si="0"/>
        <v/>
      </c>
      <c r="G13" s="11" t="str">
        <f t="shared" si="1"/>
        <v/>
      </c>
      <c r="H13" s="12">
        <f t="shared" si="2"/>
        <v>104.866674</v>
      </c>
    </row>
    <row r="14" spans="1:8" s="13" customFormat="1" x14ac:dyDescent="0.2">
      <c r="A14" s="5" t="s">
        <v>20</v>
      </c>
      <c r="B14" s="6">
        <v>105.2</v>
      </c>
      <c r="C14" s="7">
        <v>104.800004</v>
      </c>
      <c r="D14" s="8">
        <v>380</v>
      </c>
      <c r="E14" s="9">
        <v>380</v>
      </c>
      <c r="F14" s="10" t="str">
        <f t="shared" si="0"/>
        <v/>
      </c>
      <c r="G14" s="11" t="str">
        <f t="shared" si="1"/>
        <v/>
      </c>
      <c r="H14" s="12">
        <f t="shared" si="2"/>
        <v>104.800004</v>
      </c>
    </row>
    <row r="15" spans="1:8" s="13" customFormat="1" x14ac:dyDescent="0.2">
      <c r="A15" s="5" t="s">
        <v>21</v>
      </c>
      <c r="B15" s="6">
        <v>104.7</v>
      </c>
      <c r="C15" s="7">
        <v>104.799999</v>
      </c>
      <c r="D15" s="8">
        <v>365</v>
      </c>
      <c r="E15" s="9">
        <v>365</v>
      </c>
      <c r="F15" s="10" t="str">
        <f t="shared" si="0"/>
        <v/>
      </c>
      <c r="G15" s="11" t="str">
        <f t="shared" si="1"/>
        <v/>
      </c>
      <c r="H15" s="12">
        <f t="shared" si="2"/>
        <v>104.799999</v>
      </c>
    </row>
    <row r="16" spans="1:8" s="13" customFormat="1" x14ac:dyDescent="0.2">
      <c r="A16" s="5" t="s">
        <v>22</v>
      </c>
      <c r="B16" s="6">
        <v>105</v>
      </c>
      <c r="C16" s="7">
        <v>104.66667</v>
      </c>
      <c r="D16" s="8">
        <v>380</v>
      </c>
      <c r="E16" s="9">
        <v>380</v>
      </c>
      <c r="F16" s="10" t="str">
        <f t="shared" si="0"/>
        <v/>
      </c>
      <c r="G16" s="11" t="str">
        <f t="shared" si="1"/>
        <v/>
      </c>
      <c r="H16" s="12">
        <f t="shared" si="2"/>
        <v>104.66667</v>
      </c>
    </row>
    <row r="17" spans="1:8" s="13" customFormat="1" x14ac:dyDescent="0.2">
      <c r="A17" s="5" t="s">
        <v>23</v>
      </c>
      <c r="B17" s="6">
        <v>104.6</v>
      </c>
      <c r="C17" s="7">
        <v>104.566667</v>
      </c>
      <c r="D17" s="8">
        <v>367</v>
      </c>
      <c r="E17" s="9">
        <v>367</v>
      </c>
      <c r="F17" s="10" t="str">
        <f t="shared" si="0"/>
        <v/>
      </c>
      <c r="G17" s="11" t="str">
        <f t="shared" si="1"/>
        <v/>
      </c>
      <c r="H17" s="12">
        <f t="shared" si="2"/>
        <v>104.566667</v>
      </c>
    </row>
    <row r="18" spans="1:8" s="13" customFormat="1" x14ac:dyDescent="0.2">
      <c r="A18" s="5" t="s">
        <v>24</v>
      </c>
      <c r="B18" s="6">
        <v>104.8</v>
      </c>
      <c r="C18" s="7">
        <v>104.53333599999999</v>
      </c>
      <c r="D18" s="8">
        <v>368</v>
      </c>
      <c r="E18" s="9">
        <v>368</v>
      </c>
      <c r="F18" s="10" t="str">
        <f t="shared" si="0"/>
        <v/>
      </c>
      <c r="G18" s="11" t="str">
        <f t="shared" si="1"/>
        <v/>
      </c>
      <c r="H18" s="12">
        <f t="shared" si="2"/>
        <v>104.53333599999999</v>
      </c>
    </row>
    <row r="19" spans="1:8" s="13" customFormat="1" x14ac:dyDescent="0.2">
      <c r="A19" s="5" t="s">
        <v>25</v>
      </c>
      <c r="B19" s="6">
        <v>104.4</v>
      </c>
      <c r="C19" s="7">
        <v>104.433333</v>
      </c>
      <c r="D19" s="8">
        <v>377</v>
      </c>
      <c r="E19" s="9">
        <v>377</v>
      </c>
      <c r="F19" s="10" t="str">
        <f t="shared" si="0"/>
        <v/>
      </c>
      <c r="G19" s="11" t="str">
        <f t="shared" si="1"/>
        <v/>
      </c>
      <c r="H19" s="12">
        <f t="shared" si="2"/>
        <v>104.433333</v>
      </c>
    </row>
    <row r="20" spans="1:8" s="13" customFormat="1" x14ac:dyDescent="0.2">
      <c r="A20" s="5" t="s">
        <v>26</v>
      </c>
      <c r="B20" s="6">
        <v>104.4</v>
      </c>
      <c r="C20" s="7">
        <v>104.26666800000001</v>
      </c>
      <c r="D20" s="8">
        <v>368</v>
      </c>
      <c r="E20" s="9">
        <v>368</v>
      </c>
      <c r="F20" s="10" t="str">
        <f t="shared" si="0"/>
        <v/>
      </c>
      <c r="G20" s="11" t="str">
        <f t="shared" si="1"/>
        <v/>
      </c>
      <c r="H20" s="12">
        <f t="shared" si="2"/>
        <v>104.26666800000001</v>
      </c>
    </row>
    <row r="21" spans="1:8" s="13" customFormat="1" x14ac:dyDescent="0.2">
      <c r="A21" s="5" t="s">
        <v>27</v>
      </c>
      <c r="B21" s="6">
        <v>104.1</v>
      </c>
      <c r="C21" s="7">
        <v>104.23333199999999</v>
      </c>
      <c r="D21" s="8">
        <v>377</v>
      </c>
      <c r="E21" s="9">
        <v>377</v>
      </c>
      <c r="F21" s="10" t="str">
        <f t="shared" si="0"/>
        <v/>
      </c>
      <c r="G21" s="11" t="str">
        <f t="shared" si="1"/>
        <v/>
      </c>
      <c r="H21" s="12">
        <f t="shared" si="2"/>
        <v>104.23333199999999</v>
      </c>
    </row>
    <row r="22" spans="1:8" s="13" customFormat="1" x14ac:dyDescent="0.2">
      <c r="A22" s="5" t="s">
        <v>28</v>
      </c>
      <c r="B22" s="6">
        <v>104.7</v>
      </c>
      <c r="C22" s="7">
        <v>104.13333900000001</v>
      </c>
      <c r="D22" s="8">
        <v>353</v>
      </c>
      <c r="E22" s="9">
        <v>353</v>
      </c>
      <c r="F22" s="10" t="str">
        <f t="shared" si="0"/>
        <v/>
      </c>
      <c r="G22" s="11" t="str">
        <f t="shared" si="1"/>
        <v/>
      </c>
      <c r="H22" s="12">
        <f t="shared" si="2"/>
        <v>104.13333900000001</v>
      </c>
    </row>
    <row r="23" spans="1:8" s="13" customFormat="1" x14ac:dyDescent="0.2">
      <c r="A23" s="5" t="s">
        <v>29</v>
      </c>
      <c r="B23" s="6">
        <v>104.7</v>
      </c>
      <c r="C23" s="7">
        <v>103.766676</v>
      </c>
      <c r="D23" s="8">
        <v>369</v>
      </c>
      <c r="E23" s="9">
        <v>369</v>
      </c>
      <c r="F23" s="10" t="str">
        <f t="shared" si="0"/>
        <v/>
      </c>
      <c r="G23" s="11" t="str">
        <f t="shared" si="1"/>
        <v/>
      </c>
      <c r="H23" s="12">
        <f t="shared" si="2"/>
        <v>103.766676</v>
      </c>
    </row>
    <row r="24" spans="1:8" s="13" customFormat="1" x14ac:dyDescent="0.2">
      <c r="A24" s="5" t="s">
        <v>30</v>
      </c>
      <c r="B24" s="6">
        <v>103.4</v>
      </c>
      <c r="C24" s="7">
        <v>103.433333</v>
      </c>
      <c r="D24" s="8">
        <v>350</v>
      </c>
      <c r="E24" s="9">
        <v>350</v>
      </c>
      <c r="F24" s="10" t="str">
        <f t="shared" si="0"/>
        <v/>
      </c>
      <c r="G24" s="11" t="str">
        <f t="shared" si="1"/>
        <v/>
      </c>
      <c r="H24" s="12">
        <f t="shared" si="2"/>
        <v>103.433333</v>
      </c>
    </row>
    <row r="25" spans="1:8" s="13" customFormat="1" x14ac:dyDescent="0.2">
      <c r="A25" s="5" t="s">
        <v>31</v>
      </c>
      <c r="B25" s="6">
        <v>102.6</v>
      </c>
      <c r="C25" s="7">
        <v>103.06666199999999</v>
      </c>
      <c r="D25" s="8">
        <v>400</v>
      </c>
      <c r="E25" s="9">
        <v>400</v>
      </c>
      <c r="F25" s="10" t="str">
        <f t="shared" si="0"/>
        <v/>
      </c>
      <c r="G25" s="11" t="str">
        <f t="shared" si="1"/>
        <v/>
      </c>
      <c r="H25" s="12">
        <f t="shared" si="2"/>
        <v>103.06666199999999</v>
      </c>
    </row>
    <row r="26" spans="1:8" s="13" customFormat="1" x14ac:dyDescent="0.2">
      <c r="A26" s="5" t="s">
        <v>32</v>
      </c>
      <c r="B26" s="6">
        <v>102.5</v>
      </c>
      <c r="C26" s="7">
        <v>102.999995</v>
      </c>
      <c r="D26" s="8">
        <v>400</v>
      </c>
      <c r="E26" s="9">
        <v>400</v>
      </c>
      <c r="F26" s="10" t="str">
        <f t="shared" si="0"/>
        <v/>
      </c>
      <c r="G26" s="11" t="str">
        <f t="shared" si="1"/>
        <v/>
      </c>
      <c r="H26" s="12">
        <f t="shared" si="2"/>
        <v>102.999995</v>
      </c>
    </row>
    <row r="27" spans="1:8" s="13" customFormat="1" x14ac:dyDescent="0.2">
      <c r="A27" s="5" t="s">
        <v>33</v>
      </c>
      <c r="B27" s="6">
        <v>103.7</v>
      </c>
      <c r="C27" s="7">
        <v>102.966674</v>
      </c>
      <c r="D27" s="8">
        <v>369</v>
      </c>
      <c r="E27" s="9">
        <v>369</v>
      </c>
      <c r="F27" s="10" t="str">
        <f t="shared" si="0"/>
        <v/>
      </c>
      <c r="G27" s="11" t="str">
        <f t="shared" si="1"/>
        <v/>
      </c>
      <c r="H27" s="12">
        <f t="shared" si="2"/>
        <v>102.966674</v>
      </c>
    </row>
    <row r="28" spans="1:8" s="13" customFormat="1" x14ac:dyDescent="0.2">
      <c r="A28" s="5" t="s">
        <v>34</v>
      </c>
      <c r="B28" s="6">
        <v>102.5</v>
      </c>
      <c r="C28" s="7">
        <v>102.5</v>
      </c>
      <c r="D28" s="8">
        <v>356</v>
      </c>
      <c r="E28" s="9">
        <v>356</v>
      </c>
      <c r="F28" s="10" t="str">
        <f t="shared" si="0"/>
        <v/>
      </c>
      <c r="G28" s="11" t="str">
        <f t="shared" si="1"/>
        <v/>
      </c>
      <c r="H28" s="12">
        <f t="shared" si="2"/>
        <v>102.5</v>
      </c>
    </row>
    <row r="29" spans="1:8" s="13" customFormat="1" x14ac:dyDescent="0.2">
      <c r="A29" s="5" t="s">
        <v>35</v>
      </c>
      <c r="B29" s="6">
        <v>102.7</v>
      </c>
      <c r="C29" s="7">
        <v>102.433336</v>
      </c>
      <c r="D29" s="8">
        <v>369</v>
      </c>
      <c r="E29" s="9">
        <v>369</v>
      </c>
      <c r="F29" s="10" t="str">
        <f t="shared" si="0"/>
        <v/>
      </c>
      <c r="G29" s="11" t="str">
        <f t="shared" si="1"/>
        <v/>
      </c>
      <c r="H29" s="12">
        <f t="shared" si="2"/>
        <v>102.433336</v>
      </c>
    </row>
    <row r="30" spans="1:8" s="13" customFormat="1" x14ac:dyDescent="0.2">
      <c r="A30" s="5" t="s">
        <v>36</v>
      </c>
      <c r="B30" s="6">
        <v>101.7</v>
      </c>
      <c r="C30" s="7">
        <v>101.96666399999999</v>
      </c>
      <c r="D30" s="8">
        <v>359</v>
      </c>
      <c r="E30" s="9">
        <v>359</v>
      </c>
      <c r="F30" s="10" t="str">
        <f t="shared" si="0"/>
        <v/>
      </c>
      <c r="G30" s="11" t="str">
        <f t="shared" si="1"/>
        <v/>
      </c>
      <c r="H30" s="12">
        <f t="shared" si="2"/>
        <v>101.96666399999999</v>
      </c>
    </row>
    <row r="31" spans="1:8" s="13" customFormat="1" x14ac:dyDescent="0.2">
      <c r="A31" s="5" t="s">
        <v>37</v>
      </c>
      <c r="B31" s="6">
        <v>101.6</v>
      </c>
      <c r="C31" s="7">
        <v>101.69999899999999</v>
      </c>
      <c r="D31" s="8">
        <v>361</v>
      </c>
      <c r="E31" s="9">
        <v>361</v>
      </c>
      <c r="F31" s="10" t="str">
        <f t="shared" si="0"/>
        <v/>
      </c>
      <c r="G31" s="11" t="str">
        <f t="shared" si="1"/>
        <v/>
      </c>
      <c r="H31" s="12">
        <f t="shared" si="2"/>
        <v>101.69999899999999</v>
      </c>
    </row>
    <row r="32" spans="1:8" s="13" customFormat="1" x14ac:dyDescent="0.2">
      <c r="A32" s="5" t="s">
        <v>38</v>
      </c>
      <c r="B32" s="6">
        <v>101.7</v>
      </c>
      <c r="C32" s="7">
        <v>101.63333399999999</v>
      </c>
      <c r="D32" s="8">
        <v>369</v>
      </c>
      <c r="E32" s="9">
        <v>369</v>
      </c>
      <c r="F32" s="10" t="str">
        <f t="shared" si="0"/>
        <v/>
      </c>
      <c r="G32" s="11" t="str">
        <f t="shared" si="1"/>
        <v/>
      </c>
      <c r="H32" s="12">
        <f t="shared" si="2"/>
        <v>101.63333399999999</v>
      </c>
    </row>
    <row r="33" spans="1:8" s="13" customFormat="1" x14ac:dyDescent="0.2">
      <c r="A33" s="5" t="s">
        <v>39</v>
      </c>
      <c r="B33" s="6">
        <v>101.5</v>
      </c>
      <c r="C33" s="7">
        <v>101.5</v>
      </c>
      <c r="D33" s="8">
        <v>355</v>
      </c>
      <c r="E33" s="9">
        <v>355</v>
      </c>
      <c r="F33" s="10" t="str">
        <f t="shared" si="0"/>
        <v/>
      </c>
      <c r="G33" s="11" t="str">
        <f t="shared" si="1"/>
        <v/>
      </c>
      <c r="H33" s="12">
        <f t="shared" si="2"/>
        <v>101.5</v>
      </c>
    </row>
    <row r="34" spans="1:8" s="13" customFormat="1" x14ac:dyDescent="0.2">
      <c r="A34" s="5" t="s">
        <v>40</v>
      </c>
      <c r="B34" s="6">
        <v>101.3</v>
      </c>
      <c r="C34" s="7">
        <v>101.49999799999999</v>
      </c>
      <c r="D34" s="8">
        <v>361</v>
      </c>
      <c r="E34" s="9">
        <v>361</v>
      </c>
      <c r="F34" s="10" t="str">
        <f t="shared" si="0"/>
        <v/>
      </c>
      <c r="G34" s="11" t="str">
        <f t="shared" si="1"/>
        <v/>
      </c>
      <c r="H34" s="12">
        <f t="shared" si="2"/>
        <v>101.49999799999999</v>
      </c>
    </row>
    <row r="35" spans="1:8" s="13" customFormat="1" x14ac:dyDescent="0.2">
      <c r="A35" s="5" t="s">
        <v>41</v>
      </c>
      <c r="B35" s="6">
        <v>101.2</v>
      </c>
      <c r="C35" s="7">
        <v>101.46666400000001</v>
      </c>
      <c r="D35" s="8">
        <v>370</v>
      </c>
      <c r="E35" s="9">
        <v>370</v>
      </c>
      <c r="F35" s="10" t="str">
        <f t="shared" si="0"/>
        <v/>
      </c>
      <c r="G35" s="11" t="str">
        <f t="shared" si="1"/>
        <v/>
      </c>
      <c r="H35" s="12">
        <f t="shared" si="2"/>
        <v>101.46666400000001</v>
      </c>
    </row>
    <row r="36" spans="1:8" s="13" customFormat="1" x14ac:dyDescent="0.2">
      <c r="A36" s="5" t="s">
        <v>42</v>
      </c>
      <c r="B36" s="6">
        <v>101.1</v>
      </c>
      <c r="C36" s="7">
        <v>101.23333199999999</v>
      </c>
      <c r="D36" s="8">
        <v>361</v>
      </c>
      <c r="E36" s="9">
        <v>361</v>
      </c>
      <c r="F36" s="10" t="str">
        <f t="shared" si="0"/>
        <v/>
      </c>
      <c r="G36" s="11" t="str">
        <f t="shared" si="1"/>
        <v/>
      </c>
      <c r="H36" s="12">
        <f t="shared" si="2"/>
        <v>101.23333199999999</v>
      </c>
    </row>
    <row r="37" spans="1:8" s="13" customFormat="1" x14ac:dyDescent="0.2">
      <c r="A37" s="5" t="s">
        <v>43</v>
      </c>
      <c r="B37" s="6">
        <v>100.5</v>
      </c>
      <c r="C37" s="7">
        <v>101.13332700000001</v>
      </c>
      <c r="D37" s="8">
        <v>315</v>
      </c>
      <c r="E37" s="9">
        <v>315</v>
      </c>
      <c r="F37" s="10" t="str">
        <f t="shared" si="0"/>
        <v/>
      </c>
      <c r="G37" s="11" t="str">
        <f t="shared" si="1"/>
        <v/>
      </c>
      <c r="H37" s="12">
        <f t="shared" si="2"/>
        <v>101.13332700000001</v>
      </c>
    </row>
    <row r="38" spans="1:8" s="13" customFormat="1" x14ac:dyDescent="0.2">
      <c r="A38" s="5" t="s">
        <v>44</v>
      </c>
      <c r="B38" s="6">
        <v>100.7</v>
      </c>
      <c r="C38" s="7">
        <v>100.93333100000001</v>
      </c>
      <c r="D38" s="8">
        <v>370</v>
      </c>
      <c r="E38" s="9">
        <v>370</v>
      </c>
      <c r="F38" s="10" t="str">
        <f t="shared" si="0"/>
        <v/>
      </c>
      <c r="G38" s="11" t="str">
        <f t="shared" si="1"/>
        <v/>
      </c>
      <c r="H38" s="12">
        <f t="shared" si="2"/>
        <v>100.93333100000001</v>
      </c>
    </row>
    <row r="39" spans="1:8" s="13" customFormat="1" x14ac:dyDescent="0.2">
      <c r="A39" s="5" t="s">
        <v>45</v>
      </c>
      <c r="B39" s="6">
        <v>100.6</v>
      </c>
      <c r="C39" s="7">
        <v>100.89999699999998</v>
      </c>
      <c r="D39" s="8">
        <v>361</v>
      </c>
      <c r="E39" s="9">
        <v>361</v>
      </c>
      <c r="F39" s="10" t="str">
        <f t="shared" si="0"/>
        <v/>
      </c>
      <c r="G39" s="11" t="str">
        <f t="shared" si="1"/>
        <v/>
      </c>
      <c r="H39" s="12">
        <f t="shared" si="2"/>
        <v>100.89999699999998</v>
      </c>
    </row>
    <row r="40" spans="1:8" s="13" customFormat="1" x14ac:dyDescent="0.2">
      <c r="A40" s="5" t="s">
        <v>46</v>
      </c>
      <c r="B40" s="6">
        <v>99.8</v>
      </c>
      <c r="C40" s="7">
        <v>100.533326</v>
      </c>
      <c r="D40" s="8">
        <v>315</v>
      </c>
      <c r="E40" s="9">
        <v>315</v>
      </c>
      <c r="F40" s="10" t="str">
        <f t="shared" si="0"/>
        <v/>
      </c>
      <c r="G40" s="11" t="str">
        <f t="shared" si="1"/>
        <v/>
      </c>
      <c r="H40" s="12">
        <f t="shared" si="2"/>
        <v>100.533326</v>
      </c>
    </row>
    <row r="41" spans="1:8" s="13" customFormat="1" x14ac:dyDescent="0.2">
      <c r="A41" s="5" t="s">
        <v>47</v>
      </c>
      <c r="B41" s="6">
        <v>100.3</v>
      </c>
      <c r="C41" s="7">
        <v>100.333333</v>
      </c>
      <c r="D41" s="8">
        <v>364</v>
      </c>
      <c r="E41" s="9">
        <v>364</v>
      </c>
      <c r="F41" s="10" t="str">
        <f t="shared" si="0"/>
        <v/>
      </c>
      <c r="G41" s="11" t="str">
        <f t="shared" si="1"/>
        <v/>
      </c>
      <c r="H41" s="12">
        <f t="shared" si="2"/>
        <v>100.333333</v>
      </c>
    </row>
    <row r="42" spans="1:8" s="13" customFormat="1" x14ac:dyDescent="0.2">
      <c r="A42" s="5" t="s">
        <v>48</v>
      </c>
      <c r="B42" s="6">
        <v>99.9</v>
      </c>
      <c r="C42" s="7">
        <v>100.26666300000001</v>
      </c>
      <c r="D42" s="8">
        <v>370</v>
      </c>
      <c r="E42" s="9">
        <v>370</v>
      </c>
      <c r="F42" s="10" t="str">
        <f t="shared" si="0"/>
        <v/>
      </c>
      <c r="G42" s="11" t="str">
        <f t="shared" si="1"/>
        <v/>
      </c>
      <c r="H42" s="12">
        <f t="shared" si="2"/>
        <v>100.26666300000001</v>
      </c>
    </row>
    <row r="43" spans="1:8" s="13" customFormat="1" x14ac:dyDescent="0.2">
      <c r="A43" s="5" t="s">
        <v>49</v>
      </c>
      <c r="B43" s="6">
        <v>100.1</v>
      </c>
      <c r="C43" s="7">
        <v>100.23333199999999</v>
      </c>
      <c r="D43" s="8">
        <v>347</v>
      </c>
      <c r="E43" s="9">
        <v>347</v>
      </c>
      <c r="F43" s="10" t="str">
        <f t="shared" si="0"/>
        <v/>
      </c>
      <c r="G43" s="11" t="str">
        <f t="shared" si="1"/>
        <v/>
      </c>
      <c r="H43" s="12">
        <f t="shared" si="2"/>
        <v>100.23333199999999</v>
      </c>
    </row>
    <row r="44" spans="1:8" s="13" customFormat="1" x14ac:dyDescent="0.2">
      <c r="A44" s="5" t="s">
        <v>50</v>
      </c>
      <c r="B44" s="6">
        <v>99.8</v>
      </c>
      <c r="C44" s="7">
        <v>100.166663</v>
      </c>
      <c r="D44" s="8">
        <v>343</v>
      </c>
      <c r="E44" s="9">
        <v>343</v>
      </c>
      <c r="F44" s="10" t="str">
        <f t="shared" si="0"/>
        <v/>
      </c>
      <c r="G44" s="11" t="str">
        <f t="shared" si="1"/>
        <v/>
      </c>
      <c r="H44" s="12">
        <f t="shared" si="2"/>
        <v>100.166663</v>
      </c>
    </row>
    <row r="45" spans="1:8" s="13" customFormat="1" x14ac:dyDescent="0.2">
      <c r="A45" s="5" t="s">
        <v>51</v>
      </c>
      <c r="B45" s="6">
        <v>100.2</v>
      </c>
      <c r="C45" s="7">
        <v>100.133334</v>
      </c>
      <c r="D45" s="8">
        <v>362</v>
      </c>
      <c r="E45" s="9">
        <v>362</v>
      </c>
      <c r="F45" s="10" t="str">
        <f t="shared" si="0"/>
        <v/>
      </c>
      <c r="G45" s="11" t="str">
        <f t="shared" si="1"/>
        <v/>
      </c>
      <c r="H45" s="12">
        <f t="shared" si="2"/>
        <v>100.133334</v>
      </c>
    </row>
    <row r="46" spans="1:8" s="13" customFormat="1" x14ac:dyDescent="0.2">
      <c r="A46" s="5" t="s">
        <v>52</v>
      </c>
      <c r="B46" s="6">
        <v>99.6</v>
      </c>
      <c r="C46" s="7">
        <v>99.899996999999985</v>
      </c>
      <c r="D46" s="8">
        <v>350</v>
      </c>
      <c r="E46" s="9">
        <v>350</v>
      </c>
      <c r="F46" s="10" t="str">
        <f t="shared" si="0"/>
        <v/>
      </c>
      <c r="G46" s="11" t="str">
        <f t="shared" si="1"/>
        <v/>
      </c>
      <c r="H46" s="12">
        <f t="shared" si="2"/>
        <v>99.899996999999985</v>
      </c>
    </row>
    <row r="47" spans="1:8" s="13" customFormat="1" x14ac:dyDescent="0.2">
      <c r="A47" s="5" t="s">
        <v>53</v>
      </c>
      <c r="B47" s="6">
        <v>99.6</v>
      </c>
      <c r="C47" s="7">
        <v>99.73333199999999</v>
      </c>
      <c r="D47" s="8">
        <v>364</v>
      </c>
      <c r="E47" s="9">
        <v>364</v>
      </c>
      <c r="F47" s="10" t="str">
        <f t="shared" si="0"/>
        <v/>
      </c>
      <c r="G47" s="11" t="str">
        <f t="shared" si="1"/>
        <v/>
      </c>
      <c r="H47" s="12">
        <f t="shared" si="2"/>
        <v>99.73333199999999</v>
      </c>
    </row>
    <row r="48" spans="1:8" s="13" customFormat="1" x14ac:dyDescent="0.2">
      <c r="A48" s="5" t="s">
        <v>54</v>
      </c>
      <c r="B48" s="6">
        <v>99.3</v>
      </c>
      <c r="C48" s="7">
        <v>99.666663</v>
      </c>
      <c r="D48" s="8">
        <v>345</v>
      </c>
      <c r="E48" s="9">
        <v>345</v>
      </c>
      <c r="F48" s="10" t="str">
        <f t="shared" si="0"/>
        <v/>
      </c>
      <c r="G48" s="11" t="str">
        <f t="shared" si="1"/>
        <v/>
      </c>
      <c r="H48" s="12">
        <f t="shared" si="2"/>
        <v>99.666663</v>
      </c>
    </row>
    <row r="49" spans="1:8" s="13" customFormat="1" x14ac:dyDescent="0.2">
      <c r="A49" s="5" t="s">
        <v>55</v>
      </c>
      <c r="B49" s="6">
        <v>99.2</v>
      </c>
      <c r="C49" s="7">
        <v>99.633329000000003</v>
      </c>
      <c r="D49" s="8">
        <v>343</v>
      </c>
      <c r="E49" s="9">
        <v>343</v>
      </c>
      <c r="F49" s="10" t="str">
        <f t="shared" si="0"/>
        <v/>
      </c>
      <c r="G49" s="11" t="str">
        <f t="shared" si="1"/>
        <v/>
      </c>
      <c r="H49" s="12">
        <f t="shared" si="2"/>
        <v>99.633329000000003</v>
      </c>
    </row>
    <row r="50" spans="1:8" s="13" customFormat="1" x14ac:dyDescent="0.2">
      <c r="A50" s="5" t="s">
        <v>56</v>
      </c>
      <c r="B50" s="6">
        <v>99</v>
      </c>
      <c r="C50" s="7">
        <v>99.499994999999998</v>
      </c>
      <c r="D50" s="8">
        <v>343</v>
      </c>
      <c r="E50" s="9">
        <v>343</v>
      </c>
      <c r="F50" s="10" t="str">
        <f t="shared" si="0"/>
        <v/>
      </c>
      <c r="G50" s="11" t="str">
        <f t="shared" si="1"/>
        <v/>
      </c>
      <c r="H50" s="12">
        <f t="shared" si="2"/>
        <v>99.499994999999998</v>
      </c>
    </row>
    <row r="51" spans="1:8" s="13" customFormat="1" x14ac:dyDescent="0.2">
      <c r="A51" s="5" t="s">
        <v>57</v>
      </c>
      <c r="B51" s="6">
        <v>99.1</v>
      </c>
      <c r="C51" s="7">
        <v>99.399996999999999</v>
      </c>
      <c r="D51" s="8">
        <v>385</v>
      </c>
      <c r="E51" s="9">
        <v>385</v>
      </c>
      <c r="F51" s="10" t="str">
        <f t="shared" si="0"/>
        <v/>
      </c>
      <c r="G51" s="11" t="str">
        <f t="shared" si="1"/>
        <v/>
      </c>
      <c r="H51" s="12">
        <f t="shared" si="2"/>
        <v>99.399996999999999</v>
      </c>
    </row>
    <row r="52" spans="1:8" s="13" customFormat="1" x14ac:dyDescent="0.2">
      <c r="A52" s="5" t="s">
        <v>58</v>
      </c>
      <c r="B52" s="6">
        <v>98.6</v>
      </c>
      <c r="C52" s="7">
        <v>99.066661999999994</v>
      </c>
      <c r="D52" s="8">
        <v>345</v>
      </c>
      <c r="E52" s="9">
        <v>345</v>
      </c>
      <c r="F52" s="10" t="str">
        <f t="shared" si="0"/>
        <v/>
      </c>
      <c r="G52" s="11" t="str">
        <f t="shared" si="1"/>
        <v/>
      </c>
      <c r="H52" s="12">
        <f t="shared" si="2"/>
        <v>99.066661999999994</v>
      </c>
    </row>
    <row r="53" spans="1:8" s="13" customFormat="1" x14ac:dyDescent="0.2">
      <c r="A53" s="5" t="s">
        <v>59</v>
      </c>
      <c r="B53" s="6">
        <v>98.4</v>
      </c>
      <c r="C53" s="7">
        <v>98.733330000000009</v>
      </c>
      <c r="D53" s="8">
        <v>352</v>
      </c>
      <c r="E53" s="9">
        <v>352</v>
      </c>
      <c r="F53" s="10" t="str">
        <f t="shared" si="0"/>
        <v/>
      </c>
      <c r="G53" s="11" t="str">
        <f t="shared" si="1"/>
        <v/>
      </c>
      <c r="H53" s="12">
        <f t="shared" si="2"/>
        <v>98.733330000000009</v>
      </c>
    </row>
    <row r="54" spans="1:8" s="13" customFormat="1" x14ac:dyDescent="0.2">
      <c r="A54" s="5" t="s">
        <v>60</v>
      </c>
      <c r="B54" s="6">
        <v>98.1</v>
      </c>
      <c r="C54" s="7">
        <v>98.399996999999999</v>
      </c>
      <c r="D54" s="8">
        <v>329</v>
      </c>
      <c r="E54" s="9">
        <v>329</v>
      </c>
      <c r="F54" s="10" t="str">
        <f t="shared" si="0"/>
        <v/>
      </c>
      <c r="G54" s="11" t="str">
        <f t="shared" si="1"/>
        <v/>
      </c>
      <c r="H54" s="12">
        <f t="shared" si="2"/>
        <v>98.399996999999999</v>
      </c>
    </row>
    <row r="55" spans="1:8" s="13" customFormat="1" x14ac:dyDescent="0.2">
      <c r="A55" s="5" t="s">
        <v>61</v>
      </c>
      <c r="B55" s="6">
        <v>97.9</v>
      </c>
      <c r="C55" s="7">
        <v>98.266663000000008</v>
      </c>
      <c r="D55" s="8">
        <v>329</v>
      </c>
      <c r="E55" s="9">
        <v>329</v>
      </c>
      <c r="F55" s="10" t="str">
        <f t="shared" si="0"/>
        <v/>
      </c>
      <c r="G55" s="11" t="str">
        <f t="shared" si="1"/>
        <v/>
      </c>
      <c r="H55" s="12">
        <f t="shared" si="2"/>
        <v>98.266663000000008</v>
      </c>
    </row>
    <row r="56" spans="1:8" s="13" customFormat="1" x14ac:dyDescent="0.2">
      <c r="A56" s="5" t="s">
        <v>62</v>
      </c>
      <c r="B56" s="6">
        <v>97.9</v>
      </c>
      <c r="C56" s="7">
        <v>98.266663000000008</v>
      </c>
      <c r="D56" s="8">
        <v>352</v>
      </c>
      <c r="E56" s="9">
        <v>352</v>
      </c>
      <c r="F56" s="10" t="str">
        <f t="shared" si="0"/>
        <v/>
      </c>
      <c r="G56" s="11" t="str">
        <f t="shared" si="1"/>
        <v/>
      </c>
      <c r="H56" s="12">
        <f t="shared" si="2"/>
        <v>98.266663000000008</v>
      </c>
    </row>
    <row r="57" spans="1:8" s="13" customFormat="1" x14ac:dyDescent="0.2">
      <c r="A57" s="5" t="s">
        <v>63</v>
      </c>
      <c r="B57" s="6">
        <v>96.9</v>
      </c>
      <c r="C57" s="7">
        <v>97.599992999999998</v>
      </c>
      <c r="D57" s="8">
        <v>352</v>
      </c>
      <c r="E57" s="9">
        <v>352</v>
      </c>
      <c r="F57" s="10" t="str">
        <f t="shared" si="0"/>
        <v/>
      </c>
      <c r="G57" s="11" t="str">
        <f t="shared" si="1"/>
        <v/>
      </c>
      <c r="H57" s="12">
        <f t="shared" si="2"/>
        <v>97.599992999999998</v>
      </c>
    </row>
    <row r="58" spans="1:8" s="13" customFormat="1" x14ac:dyDescent="0.2">
      <c r="A58" s="5" t="s">
        <v>64</v>
      </c>
      <c r="B58" s="6">
        <v>96.6</v>
      </c>
      <c r="C58" s="7">
        <v>97.533323999999993</v>
      </c>
      <c r="D58" s="8">
        <v>328</v>
      </c>
      <c r="E58" s="9">
        <v>328</v>
      </c>
      <c r="F58" s="10" t="str">
        <f t="shared" si="0"/>
        <v/>
      </c>
      <c r="G58" s="11" t="str">
        <f t="shared" si="1"/>
        <v/>
      </c>
      <c r="H58" s="12">
        <f t="shared" si="2"/>
        <v>97.533323999999993</v>
      </c>
    </row>
    <row r="59" spans="1:8" s="13" customFormat="1" x14ac:dyDescent="0.2">
      <c r="A59" s="5" t="s">
        <v>65</v>
      </c>
      <c r="B59" s="6">
        <v>96.1</v>
      </c>
      <c r="C59" s="7">
        <v>97.066656999999992</v>
      </c>
      <c r="D59" s="8">
        <v>328</v>
      </c>
      <c r="E59" s="9">
        <v>328</v>
      </c>
      <c r="F59" s="10" t="str">
        <f t="shared" si="0"/>
        <v/>
      </c>
      <c r="G59" s="11" t="str">
        <f t="shared" si="1"/>
        <v/>
      </c>
      <c r="H59" s="12">
        <f t="shared" si="2"/>
        <v>97.066656999999992</v>
      </c>
    </row>
    <row r="60" spans="1:8" s="13" customFormat="1" x14ac:dyDescent="0.2">
      <c r="A60" s="5" t="s">
        <v>66</v>
      </c>
      <c r="B60" s="6">
        <v>95.7</v>
      </c>
      <c r="C60" s="7">
        <v>96.933321000000007</v>
      </c>
      <c r="D60" s="8">
        <v>328</v>
      </c>
      <c r="E60" s="9">
        <v>328</v>
      </c>
      <c r="F60" s="10" t="str">
        <f t="shared" si="0"/>
        <v/>
      </c>
      <c r="G60" s="11" t="str">
        <f t="shared" si="1"/>
        <v/>
      </c>
      <c r="H60" s="12">
        <f t="shared" si="2"/>
        <v>96.933321000000007</v>
      </c>
    </row>
    <row r="61" spans="1:8" s="13" customFormat="1" x14ac:dyDescent="0.2">
      <c r="A61" s="5" t="s">
        <v>67</v>
      </c>
      <c r="B61" s="6">
        <v>95.2</v>
      </c>
      <c r="C61" s="29">
        <v>96.466654000000005</v>
      </c>
      <c r="D61" s="8">
        <v>328</v>
      </c>
      <c r="E61" s="9">
        <v>328</v>
      </c>
      <c r="F61" s="10" t="str">
        <f t="shared" si="0"/>
        <v/>
      </c>
      <c r="G61" s="11" t="str">
        <f t="shared" si="1"/>
        <v/>
      </c>
      <c r="H61" s="12">
        <f t="shared" si="2"/>
        <v>96.466654000000005</v>
      </c>
    </row>
    <row r="62" spans="1:8" s="13" customFormat="1" ht="15.75" x14ac:dyDescent="0.25">
      <c r="A62" s="14"/>
      <c r="B62" s="14"/>
      <c r="C62" s="15"/>
      <c r="D62" s="16"/>
      <c r="E62" s="17"/>
      <c r="F62" s="18"/>
      <c r="G62" s="19"/>
      <c r="H62" s="19"/>
    </row>
    <row r="63" spans="1:8" s="13" customFormat="1" x14ac:dyDescent="0.2">
      <c r="A63" s="20"/>
      <c r="B63" s="20"/>
      <c r="C63" s="21"/>
      <c r="D63" s="22"/>
      <c r="F63" s="23"/>
      <c r="G63" s="24"/>
      <c r="H63" s="24"/>
    </row>
    <row r="64" spans="1:8" x14ac:dyDescent="0.2">
      <c r="A64" s="20"/>
      <c r="B64" s="20"/>
      <c r="C64" s="25"/>
      <c r="F64" s="26"/>
    </row>
  </sheetData>
  <sheetProtection algorithmName="SHA-512" hashValue="6z73AsU4jKyn4sTvUU7WeuyPNklU7JyE5VpMZ/5XjkuWoI4p8mkNFv3Xy70WXAfx3X1CQPUN0HRy8HH+7F0DZg==" saltValue="QPLEAaJFmWfYDLaf8IM6sw==" spinCount="100000" sheet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CZIL mod 2021</vt:lpstr>
    </vt:vector>
  </TitlesOfParts>
  <Company>CAH,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HARASTA Ivan</dc:creator>
  <cp:lastModifiedBy>HARASTA Ivan</cp:lastModifiedBy>
  <dcterms:created xsi:type="dcterms:W3CDTF">2020-11-15T10:44:36Z</dcterms:created>
  <dcterms:modified xsi:type="dcterms:W3CDTF">2020-11-25T18:21:07Z</dcterms:modified>
</cp:coreProperties>
</file>